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<sst xmlns="http://schemas.openxmlformats.org/spreadsheetml/2006/main" count="23" uniqueCount="22">
  <si>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CALCUL PRIME DE SERVICE</t>
  </si>
  <si>
    <t>note agent</t>
  </si>
  <si>
    <t>indice rectifié</t>
  </si>
  <si>
    <r>
      <t xml:space="preserve">Capital points bruts   </t>
    </r>
    <r>
      <rPr>
        <b/>
        <sz val="11"/>
        <color indexed="8"/>
        <rFont val="Calibri"/>
        <family val="2"/>
      </rPr>
      <t>=</t>
    </r>
  </si>
  <si>
    <t>Capital points bruts</t>
  </si>
  <si>
    <t>capital points bruts</t>
  </si>
  <si>
    <t>&gt; 10 jours carence</t>
  </si>
  <si>
    <t>Capital points nets  =</t>
  </si>
  <si>
    <t>Capital points nets1</t>
  </si>
  <si>
    <t>capital points nets1</t>
  </si>
  <si>
    <t>Capital points nets</t>
  </si>
  <si>
    <t>capital point net</t>
  </si>
  <si>
    <t>valeur point</t>
  </si>
  <si>
    <t xml:space="preserve">   Prime de service  =</t>
  </si>
  <si>
    <t>Prime de service</t>
  </si>
  <si>
    <t>prime de service</t>
  </si>
  <si>
    <t>accompte</t>
  </si>
  <si>
    <t>Si redistribution =</t>
  </si>
  <si>
    <t>Sans redistribution =</t>
  </si>
  <si>
    <t>A remplir par l'agent</t>
  </si>
  <si>
    <t>VALEUR DU POINT EVALE PAR CHAQUE ETABLISSEMENT</t>
  </si>
  <si>
    <t>absentéisme2023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</si>
</sst>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* #,##0_-;\-&quot;€&quot;* #,##0_-;_-&quot;€&quot;* &quot;-&quot;_-;_-@_-"/>
    <numFmt numFmtId="169" formatCode="_-&quot;€&quot;* #,##0.00_-;\-&quot;€&quot;* #,##0.00_-;_-&quot;€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\ _€_-;\-* #,##0.00\ _€_-;_-* &quot;-&quot;??\ _€_-;_-@_-"/>
    <numFmt numFmtId="175" formatCode="_-* #,##0\ _€_-;\-* #,##0\ _€_-;_-* &quot;-&quot;\ _€_-;_-@_-"/>
    <numFmt numFmtId="176" formatCode="0.000000"/>
    <numFmt numFmtId="177" formatCode="#,##0.00\ &quot;€&quot;"/>
  </numFmts>
  <fonts count="43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Fill="1" applyAlignment="1">
      <alignment horizontal="center"/>
    </xf>
    <xf numFmtId="0" fontId="42" fillId="0" borderId="0" xfId="0" applyFont="1" applyAlignment="1">
      <alignment horizontal="center"/>
    </xf>
    <xf numFmtId="0" fontId="0" fillId="33" borderId="0" xfId="0" applyFill="1" applyAlignment="1">
      <alignment/>
    </xf>
    <xf numFmtId="177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 topLeftCell="A1">
      <selection activeCell="K16" sqref="K16"/>
    </sheetView>
  </sheetViews>
  <sheetFormatPr defaultColWidth="11.421875" defaultRowHeight="15"/>
  <cols>
    <col min="1" max="1" width="3.7109375" style="0" customWidth="1"/>
    <col min="4" max="4" width="16.00390625" style="0" customWidth="1"/>
    <col min="5" max="5" width="17.421875" style="0" customWidth="1"/>
    <col min="6" max="6" width="18.8515625" style="0" customWidth="1"/>
    <col min="7" max="7" width="9.28125" style="0" customWidth="1"/>
    <col min="8" max="8" width="10.421875" style="0" customWidth="1"/>
  </cols>
  <sheetData>
    <row r="2" spans="4:6" ht="15.75">
      <c r="D2" s="14" t="s">
        <v>0</v>
      </c>
      <c r="E2" s="14"/>
      <c r="F2" s="14"/>
    </row>
    <row r="3" spans="4:6" ht="15.75">
      <c r="D3" s="1"/>
      <c r="E3" s="1"/>
      <c r="F3" s="1"/>
    </row>
    <row r="4" spans="4:5" ht="15">
      <c r="D4" s="2" t="s">
        <v>1</v>
      </c>
      <c r="E4" s="2" t="s">
        <v>2</v>
      </c>
    </row>
    <row r="5" spans="1:9" ht="15">
      <c r="A5" s="3"/>
      <c r="B5" s="15" t="s">
        <v>3</v>
      </c>
      <c r="C5" s="15"/>
      <c r="D5" s="4">
        <v>24</v>
      </c>
      <c r="E5" s="4">
        <v>463</v>
      </c>
      <c r="F5" s="2">
        <v>365</v>
      </c>
      <c r="G5" s="2">
        <v>366</v>
      </c>
      <c r="H5" s="5">
        <f>SUM(D5*E5*F5/G5)</f>
        <v>11081.639344262296</v>
      </c>
      <c r="I5" t="s">
        <v>4</v>
      </c>
    </row>
    <row r="7" spans="5:6" ht="15">
      <c r="E7" s="2" t="s">
        <v>5</v>
      </c>
      <c r="F7" t="s">
        <v>6</v>
      </c>
    </row>
    <row r="8" spans="1:9" ht="15">
      <c r="A8" s="3"/>
      <c r="B8" s="15" t="s">
        <v>7</v>
      </c>
      <c r="C8" s="15"/>
      <c r="D8" s="2"/>
      <c r="E8" s="6">
        <f>H5</f>
        <v>11081.639344262296</v>
      </c>
      <c r="F8" s="4"/>
      <c r="G8" s="2">
        <v>140</v>
      </c>
      <c r="H8" s="2">
        <f>SUM(E8*F8/G8)</f>
        <v>0</v>
      </c>
      <c r="I8" t="s">
        <v>8</v>
      </c>
    </row>
    <row r="9" spans="2:8" ht="15">
      <c r="B9" s="2"/>
      <c r="C9" s="2"/>
      <c r="D9" s="2"/>
      <c r="E9" s="7" t="s">
        <v>5</v>
      </c>
      <c r="F9" s="7" t="s">
        <v>9</v>
      </c>
      <c r="G9" s="2"/>
      <c r="H9" s="2"/>
    </row>
    <row r="10" spans="5:9" ht="15">
      <c r="E10" s="6">
        <f>H5</f>
        <v>11081.639344262296</v>
      </c>
      <c r="F10" s="7">
        <f>H8</f>
        <v>0</v>
      </c>
      <c r="H10" s="2">
        <f>SUM(E10-F10)</f>
        <v>11081.639344262296</v>
      </c>
      <c r="I10" t="s">
        <v>10</v>
      </c>
    </row>
    <row r="12" spans="4:5" ht="15">
      <c r="D12" t="s">
        <v>11</v>
      </c>
      <c r="E12" s="2" t="s">
        <v>12</v>
      </c>
    </row>
    <row r="13" spans="1:9" ht="15">
      <c r="A13" s="3"/>
      <c r="B13" s="15" t="s">
        <v>13</v>
      </c>
      <c r="C13" s="15"/>
      <c r="D13" s="7">
        <f>H10</f>
        <v>11081.639344262296</v>
      </c>
      <c r="E13" s="8">
        <v>0.220026</v>
      </c>
      <c r="H13" s="9">
        <f>SUM(D13*E13)</f>
        <v>2438.2487783606557</v>
      </c>
      <c r="I13" t="s">
        <v>14</v>
      </c>
    </row>
    <row r="14" spans="2:8" ht="15">
      <c r="B14" s="2"/>
      <c r="C14" s="2"/>
      <c r="D14" s="2"/>
      <c r="E14" s="8"/>
      <c r="H14" s="9"/>
    </row>
    <row r="15" spans="4:9" ht="15">
      <c r="D15" t="s">
        <v>15</v>
      </c>
      <c r="E15" t="s">
        <v>21</v>
      </c>
      <c r="I15" s="2" t="s">
        <v>16</v>
      </c>
    </row>
    <row r="16" spans="2:10" ht="15">
      <c r="B16" s="15" t="s">
        <v>17</v>
      </c>
      <c r="C16" s="15"/>
      <c r="D16" s="10">
        <f>H13</f>
        <v>2438.2487783606557</v>
      </c>
      <c r="E16" s="9">
        <v>216.5</v>
      </c>
      <c r="H16" s="9">
        <f>SUM(D16+E16)</f>
        <v>2654.7487783606557</v>
      </c>
      <c r="I16" s="2">
        <v>460</v>
      </c>
      <c r="J16" s="13">
        <f>SUM(H16-I16)</f>
        <v>2194.7487783606557</v>
      </c>
    </row>
    <row r="17" spans="2:10" ht="15">
      <c r="B17" s="15" t="s">
        <v>18</v>
      </c>
      <c r="C17" s="15"/>
      <c r="D17" s="10">
        <f>H13</f>
        <v>2438.2487783606557</v>
      </c>
      <c r="E17" s="11"/>
      <c r="I17" s="2">
        <v>460</v>
      </c>
      <c r="J17" s="13">
        <f>SUM(D17-I17)</f>
        <v>1978.2487783606557</v>
      </c>
    </row>
    <row r="18" spans="2:5" ht="15">
      <c r="B18" s="12"/>
      <c r="C18" t="s">
        <v>19</v>
      </c>
      <c r="E18" s="11"/>
    </row>
    <row r="21" ht="15">
      <c r="B21" t="s">
        <v>20</v>
      </c>
    </row>
  </sheetData>
  <sheetProtection/>
  <mergeCells count="6">
    <mergeCell ref="D2:F2"/>
    <mergeCell ref="B5:C5"/>
    <mergeCell ref="B8:C8"/>
    <mergeCell ref="B13:C13"/>
    <mergeCell ref="B16:C16"/>
    <mergeCell ref="B17:C17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syndicat-cgt</dc:creator>
  <cp:keywords/>
  <dc:description/>
  <cp:lastModifiedBy>cha</cp:lastModifiedBy>
  <cp:lastPrinted>2021-03-15T10:49:05Z</cp:lastPrinted>
  <dcterms:created xsi:type="dcterms:W3CDTF">2021-03-01T07:31:21Z</dcterms:created>
  <dcterms:modified xsi:type="dcterms:W3CDTF">2024-02-22T10:15:02Z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38AB0362BFF84AEFB1161B73F3E20093</vt:lpwstr>
  </property>
  <property fmtid="{D5CDD505-2E9C-101B-9397-08002B2CF9AE}" pid="3" name="KSOProductBuildVer">
    <vt:lpwstr>1036-11.2.0.11440</vt:lpwstr>
  </property>
</Properties>
</file>